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ic\Downloads\"/>
    </mc:Choice>
  </mc:AlternateContent>
  <xr:revisionPtr revIDLastSave="0" documentId="8_{BD6CDE2E-02C6-4B05-9430-F999B59D021D}" xr6:coauthVersionLast="47" xr6:coauthVersionMax="47" xr10:uidLastSave="{00000000-0000-0000-0000-000000000000}"/>
  <bookViews>
    <workbookView xWindow="-120" yWindow="-120" windowWidth="29040" windowHeight="17640" xr2:uid="{5EF47A01-C593-42B5-8D87-32B39873D053}"/>
  </bookViews>
  <sheets>
    <sheet name="Ark1" sheetId="1" r:id="rId1"/>
  </sheets>
  <definedNames>
    <definedName name="_xlnm.Print_Area" localSheetId="0">'Ark1'!$B$1:$H$39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35" i="1"/>
  <c r="F29" i="1"/>
  <c r="H35" i="1"/>
  <c r="D35" i="1"/>
  <c r="D13" i="1"/>
  <c r="H13" i="1"/>
  <c r="H12" i="1"/>
  <c r="H11" i="1"/>
  <c r="H37" i="1" l="1"/>
  <c r="F37" i="1"/>
  <c r="D37" i="1" l="1"/>
</calcChain>
</file>

<file path=xl/sharedStrings.xml><?xml version="1.0" encoding="utf-8"?>
<sst xmlns="http://schemas.openxmlformats.org/spreadsheetml/2006/main" count="52" uniqueCount="30">
  <si>
    <t xml:space="preserve"> </t>
  </si>
  <si>
    <t>kr.</t>
  </si>
  <si>
    <t>i alt</t>
  </si>
  <si>
    <t>Udgifter:</t>
  </si>
  <si>
    <t>Administration</t>
  </si>
  <si>
    <t>Møder m.v.</t>
  </si>
  <si>
    <t>Kontorartikler</t>
  </si>
  <si>
    <t>Forsikringer</t>
  </si>
  <si>
    <t>Generalforsamling</t>
  </si>
  <si>
    <t>Vedligeholdelse af fællesarealer</t>
  </si>
  <si>
    <t>Snerydning og saltning</t>
  </si>
  <si>
    <t>Vedligeholdelse af legepladser</t>
  </si>
  <si>
    <t>Grundejerforeningen "Sønderskoven"</t>
  </si>
  <si>
    <t>Advokat</t>
  </si>
  <si>
    <t>Regnskabsassistance</t>
  </si>
  <si>
    <t>Regnskabsprogram</t>
  </si>
  <si>
    <t>IT omkostninger</t>
  </si>
  <si>
    <t>Hensættelse til asfaltkonto</t>
  </si>
  <si>
    <t>Resultat for året</t>
  </si>
  <si>
    <t>Gebyrer</t>
  </si>
  <si>
    <t>Kontingenter:</t>
  </si>
  <si>
    <t>1 Forening</t>
  </si>
  <si>
    <t>Budget 1. oktober 2022 til 30. september 2023</t>
  </si>
  <si>
    <t>362 parceller/ejerlejligheder</t>
  </si>
  <si>
    <t>Rensning af brønde</t>
  </si>
  <si>
    <t>Biodiversitet</t>
  </si>
  <si>
    <t>Kontingent kr. 1.050,00 pr. år</t>
  </si>
  <si>
    <t>Budget 
21/22</t>
  </si>
  <si>
    <t>Budget 
22/23</t>
  </si>
  <si>
    <t>Realiseret 
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</si>
</sst>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\-#,##0\ "/>
  </numFmts>
  <fonts count="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5" fontId="2" fillId="0" borderId="0" xfId="1" applyNumberFormat="1" applyFont="1"/>
    <xf numFmtId="165" fontId="4" fillId="0" borderId="2" xfId="1" applyNumberFormat="1" applyFont="1" applyBorder="1"/>
    <xf numFmtId="3" fontId="2" fillId="0" borderId="0" xfId="0" applyNumberFormat="1" applyFont="1"/>
    <xf numFmtId="3" fontId="3" fillId="0" borderId="0" xfId="0" applyNumberFormat="1" applyFont="1"/>
    <xf numFmtId="164" fontId="2" fillId="0" borderId="0" xfId="1" applyFont="1" applyAlignment="1">
      <alignment horizontal="right" wrapText="1"/>
    </xf>
    <xf numFmtId="3" fontId="2" fillId="0" borderId="1" xfId="0" applyNumberFormat="1" applyFont="1" applyBorder="1"/>
    <xf numFmtId="3" fontId="4" fillId="0" borderId="3" xfId="0" applyNumberFormat="1" applyFont="1" applyBorder="1"/>
    <xf numFmtId="0" fontId="4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92E6-FD8A-4064-B220-4050A353ADBA}">
  <dimension ref="A1:I40"/>
  <sheetViews>
    <sheetView showGridLines="0" tabSelected="1" workbookViewId="0">
      <selection activeCell="L15" sqref="L15"/>
    </sheetView>
  </sheetViews>
  <sheetFormatPr defaultColWidth="8.75" defaultRowHeight="15" x14ac:dyDescent="0.2"/>
  <cols>
    <col min="1" max="1" width="8.75" style="3"/>
    <col min="2" max="2" width="35" style="3" bestFit="1" customWidth="1"/>
    <col min="3" max="3" width="8.75" style="3"/>
    <col min="4" max="4" width="12.625" style="3" customWidth="1"/>
    <col min="5" max="5" width="0.875" style="3" customWidth="1"/>
    <col min="6" max="6" width="12.625" style="9" customWidth="1"/>
    <col min="7" max="7" width="0.875" style="9" customWidth="1"/>
    <col min="8" max="8" width="12.625" style="8" customWidth="1"/>
    <col min="9" max="16384" width="8.75" style="3"/>
  </cols>
  <sheetData>
    <row r="1" spans="1:9" x14ac:dyDescent="0.2">
      <c r="A1" s="2"/>
      <c r="B1" s="2"/>
      <c r="C1" s="2"/>
      <c r="D1" s="1"/>
      <c r="E1" s="2"/>
      <c r="F1" s="8"/>
    </row>
    <row r="2" spans="1:9" x14ac:dyDescent="0.2">
      <c r="A2" s="2"/>
      <c r="B2" s="2"/>
      <c r="C2" s="2"/>
      <c r="D2" s="1"/>
      <c r="E2" s="2"/>
      <c r="F2" s="8"/>
    </row>
    <row r="3" spans="1:9" x14ac:dyDescent="0.2">
      <c r="A3" s="4"/>
      <c r="B3" s="13" t="s">
        <v>12</v>
      </c>
      <c r="C3" s="13"/>
      <c r="D3" s="13"/>
      <c r="E3" s="13"/>
      <c r="F3" s="13"/>
      <c r="G3" s="13"/>
      <c r="H3" s="13"/>
    </row>
    <row r="4" spans="1:9" x14ac:dyDescent="0.2">
      <c r="A4" s="2"/>
      <c r="B4" s="2"/>
      <c r="C4" s="2"/>
      <c r="D4" s="1"/>
      <c r="E4" s="2"/>
      <c r="F4" s="8"/>
    </row>
    <row r="5" spans="1:9" x14ac:dyDescent="0.2">
      <c r="A5" s="2"/>
      <c r="B5" s="2"/>
      <c r="C5" s="2"/>
      <c r="D5" s="1"/>
      <c r="E5" s="2"/>
      <c r="F5" s="8"/>
    </row>
    <row r="6" spans="1:9" x14ac:dyDescent="0.2">
      <c r="A6" s="2"/>
      <c r="B6" s="13" t="s">
        <v>22</v>
      </c>
      <c r="C6" s="13"/>
      <c r="D6" s="13"/>
      <c r="E6" s="13"/>
      <c r="F6" s="13"/>
      <c r="G6" s="13"/>
      <c r="H6" s="13"/>
    </row>
    <row r="7" spans="1:9" x14ac:dyDescent="0.2">
      <c r="A7" s="2"/>
      <c r="B7" s="2"/>
      <c r="C7" s="2"/>
      <c r="D7" s="1"/>
      <c r="E7" s="2"/>
      <c r="F7" s="8"/>
    </row>
    <row r="8" spans="1:9" x14ac:dyDescent="0.2">
      <c r="A8" s="2"/>
      <c r="B8" s="2"/>
      <c r="C8" s="2"/>
      <c r="D8" s="1"/>
      <c r="E8" s="2"/>
      <c r="F8" s="8"/>
    </row>
    <row r="9" spans="1:9" ht="30" x14ac:dyDescent="0.2">
      <c r="A9" s="2"/>
      <c r="B9" s="4" t="s">
        <v>20</v>
      </c>
      <c r="C9" s="2"/>
      <c r="D9" s="10" t="s">
        <v>27</v>
      </c>
      <c r="E9" s="2"/>
      <c r="F9" s="10" t="s">
        <v>29</v>
      </c>
      <c r="H9" s="10" t="s">
        <v>28</v>
      </c>
    </row>
    <row r="10" spans="1:9" x14ac:dyDescent="0.2">
      <c r="A10" s="2"/>
      <c r="B10" s="2"/>
      <c r="C10" s="2" t="s">
        <v>0</v>
      </c>
      <c r="D10" s="1"/>
      <c r="E10" s="2"/>
      <c r="F10" s="8"/>
    </row>
    <row r="11" spans="1:9" x14ac:dyDescent="0.2">
      <c r="A11" s="2"/>
      <c r="B11" s="2" t="s">
        <v>21</v>
      </c>
      <c r="C11" s="2" t="s">
        <v>1</v>
      </c>
      <c r="D11" s="8">
        <v>5500</v>
      </c>
      <c r="E11" s="2"/>
      <c r="F11" s="8"/>
      <c r="H11" s="8">
        <f>13*1050*50%</f>
        <v>6825</v>
      </c>
    </row>
    <row r="12" spans="1:9" x14ac:dyDescent="0.2">
      <c r="A12" s="2"/>
      <c r="B12" s="2" t="s">
        <v>23</v>
      </c>
      <c r="C12" s="2" t="s">
        <v>1</v>
      </c>
      <c r="D12" s="11">
        <v>361000</v>
      </c>
      <c r="E12" s="2"/>
      <c r="F12" s="8"/>
      <c r="H12" s="11">
        <f>362*1050</f>
        <v>380100</v>
      </c>
      <c r="I12" s="9"/>
    </row>
    <row r="13" spans="1:9" ht="15.75" thickBot="1" x14ac:dyDescent="0.25">
      <c r="A13" s="2"/>
      <c r="B13" s="2" t="s">
        <v>2</v>
      </c>
      <c r="C13" s="2" t="s">
        <v>1</v>
      </c>
      <c r="D13" s="12">
        <f>SUM(D11:D12)</f>
        <v>366500</v>
      </c>
      <c r="E13" s="2"/>
      <c r="F13" s="12">
        <v>388425</v>
      </c>
      <c r="H13" s="12">
        <f>SUM(H11:H12)</f>
        <v>386925</v>
      </c>
    </row>
    <row r="14" spans="1:9" ht="15.75" thickTop="1" x14ac:dyDescent="0.2">
      <c r="A14" s="2"/>
      <c r="B14" s="2"/>
      <c r="C14" s="2"/>
      <c r="D14" s="6"/>
      <c r="E14" s="2"/>
      <c r="F14" s="8"/>
    </row>
    <row r="15" spans="1:9" x14ac:dyDescent="0.2">
      <c r="A15" s="2"/>
      <c r="B15" s="2"/>
      <c r="C15" s="2"/>
      <c r="D15" s="6"/>
      <c r="E15" s="2"/>
      <c r="F15" s="8"/>
    </row>
    <row r="16" spans="1:9" x14ac:dyDescent="0.2">
      <c r="A16" s="2"/>
      <c r="B16" s="2"/>
      <c r="C16" s="2"/>
      <c r="D16" s="6"/>
      <c r="E16" s="2"/>
      <c r="F16" s="8"/>
    </row>
    <row r="17" spans="1:8" x14ac:dyDescent="0.2">
      <c r="A17" s="2"/>
      <c r="B17" s="4" t="s">
        <v>3</v>
      </c>
      <c r="C17" s="2"/>
      <c r="D17" s="6"/>
      <c r="E17" s="2"/>
      <c r="F17" s="8"/>
    </row>
    <row r="18" spans="1:8" x14ac:dyDescent="0.2">
      <c r="A18" s="2"/>
      <c r="B18" s="2"/>
      <c r="C18" s="2"/>
      <c r="D18" s="6"/>
      <c r="E18" s="2"/>
      <c r="F18" s="8"/>
    </row>
    <row r="19" spans="1:8" x14ac:dyDescent="0.2">
      <c r="A19" s="2"/>
      <c r="B19" s="2" t="s">
        <v>4</v>
      </c>
      <c r="C19" s="2" t="s">
        <v>1</v>
      </c>
      <c r="D19" s="8">
        <v>10000</v>
      </c>
      <c r="E19" s="2"/>
      <c r="F19" s="8">
        <v>7500</v>
      </c>
      <c r="H19" s="8">
        <v>10000</v>
      </c>
    </row>
    <row r="20" spans="1:8" x14ac:dyDescent="0.2">
      <c r="A20" s="2"/>
      <c r="B20" s="2" t="s">
        <v>13</v>
      </c>
      <c r="C20" s="2" t="s">
        <v>1</v>
      </c>
      <c r="D20" s="8">
        <v>4000</v>
      </c>
      <c r="E20" s="2"/>
      <c r="F20" s="8">
        <v>-118</v>
      </c>
      <c r="H20" s="8">
        <v>4000</v>
      </c>
    </row>
    <row r="21" spans="1:8" x14ac:dyDescent="0.2">
      <c r="A21" s="2"/>
      <c r="B21" s="2" t="s">
        <v>14</v>
      </c>
      <c r="C21" s="2" t="s">
        <v>1</v>
      </c>
      <c r="D21" s="8">
        <v>5000</v>
      </c>
      <c r="E21" s="2"/>
      <c r="F21" s="8">
        <v>4500</v>
      </c>
      <c r="H21" s="8">
        <v>5000</v>
      </c>
    </row>
    <row r="22" spans="1:8" x14ac:dyDescent="0.2">
      <c r="A22" s="2"/>
      <c r="B22" s="2" t="s">
        <v>5</v>
      </c>
      <c r="C22" s="2" t="s">
        <v>1</v>
      </c>
      <c r="D22" s="8">
        <v>3000</v>
      </c>
      <c r="E22" s="2"/>
      <c r="F22" s="8">
        <v>2409.4699999999998</v>
      </c>
      <c r="H22" s="8">
        <v>3000</v>
      </c>
    </row>
    <row r="23" spans="1:8" x14ac:dyDescent="0.2">
      <c r="A23" s="2"/>
      <c r="B23" s="2" t="s">
        <v>19</v>
      </c>
      <c r="C23" s="2" t="s">
        <v>1</v>
      </c>
      <c r="D23" s="8">
        <v>3500</v>
      </c>
      <c r="E23" s="2"/>
      <c r="F23" s="8">
        <v>2080</v>
      </c>
      <c r="H23" s="8">
        <v>3500</v>
      </c>
    </row>
    <row r="24" spans="1:8" x14ac:dyDescent="0.2">
      <c r="A24" s="2"/>
      <c r="B24" s="2" t="s">
        <v>15</v>
      </c>
      <c r="C24" s="2" t="s">
        <v>1</v>
      </c>
      <c r="D24" s="8">
        <v>2000</v>
      </c>
      <c r="E24" s="2"/>
      <c r="F24" s="8">
        <v>4823.51</v>
      </c>
      <c r="H24" s="8">
        <v>4000</v>
      </c>
    </row>
    <row r="25" spans="1:8" x14ac:dyDescent="0.2">
      <c r="A25" s="2"/>
      <c r="B25" s="2" t="s">
        <v>16</v>
      </c>
      <c r="C25" s="2" t="s">
        <v>1</v>
      </c>
      <c r="D25" s="8">
        <v>10000</v>
      </c>
      <c r="E25" s="2"/>
      <c r="F25" s="8">
        <f>3441.91</f>
        <v>3441.91</v>
      </c>
      <c r="H25" s="8">
        <v>10000</v>
      </c>
    </row>
    <row r="26" spans="1:8" x14ac:dyDescent="0.2">
      <c r="A26" s="2"/>
      <c r="B26" s="2" t="s">
        <v>6</v>
      </c>
      <c r="C26" s="2" t="s">
        <v>1</v>
      </c>
      <c r="D26" s="8">
        <v>2000</v>
      </c>
      <c r="E26" s="2"/>
      <c r="F26" s="8">
        <v>0</v>
      </c>
      <c r="H26" s="8">
        <v>2000</v>
      </c>
    </row>
    <row r="27" spans="1:8" x14ac:dyDescent="0.2">
      <c r="A27" s="2"/>
      <c r="B27" s="2" t="s">
        <v>7</v>
      </c>
      <c r="C27" s="2" t="s">
        <v>1</v>
      </c>
      <c r="D27" s="8">
        <v>3000</v>
      </c>
      <c r="E27" s="2"/>
      <c r="F27" s="8">
        <v>2713.85</v>
      </c>
      <c r="H27" s="8">
        <v>3000</v>
      </c>
    </row>
    <row r="28" spans="1:8" x14ac:dyDescent="0.2">
      <c r="A28" s="2"/>
      <c r="B28" s="2" t="s">
        <v>8</v>
      </c>
      <c r="C28" s="2" t="s">
        <v>1</v>
      </c>
      <c r="D28" s="8">
        <v>4000</v>
      </c>
      <c r="E28" s="2"/>
      <c r="F28" s="8">
        <v>2135.9</v>
      </c>
      <c r="H28" s="8">
        <v>5000</v>
      </c>
    </row>
    <row r="29" spans="1:8" x14ac:dyDescent="0.2">
      <c r="A29" s="2"/>
      <c r="B29" s="2" t="s">
        <v>9</v>
      </c>
      <c r="C29" s="2" t="s">
        <v>1</v>
      </c>
      <c r="D29" s="8">
        <v>200000</v>
      </c>
      <c r="E29" s="2"/>
      <c r="F29" s="8">
        <f>214414.34-F30-F31-F33</f>
        <v>191855</v>
      </c>
      <c r="H29" s="8">
        <v>200000</v>
      </c>
    </row>
    <row r="30" spans="1:8" x14ac:dyDescent="0.2">
      <c r="A30" s="2"/>
      <c r="B30" s="2" t="s">
        <v>24</v>
      </c>
      <c r="C30" s="2" t="s">
        <v>1</v>
      </c>
      <c r="D30" s="8">
        <v>0</v>
      </c>
      <c r="E30" s="2"/>
      <c r="F30" s="8">
        <v>3299.06</v>
      </c>
      <c r="H30" s="8">
        <v>1500</v>
      </c>
    </row>
    <row r="31" spans="1:8" x14ac:dyDescent="0.2">
      <c r="A31" s="2"/>
      <c r="B31" s="2" t="s">
        <v>25</v>
      </c>
      <c r="C31" s="2" t="s">
        <v>1</v>
      </c>
      <c r="D31" s="8">
        <v>0</v>
      </c>
      <c r="E31" s="2"/>
      <c r="F31" s="8">
        <v>1291.95</v>
      </c>
      <c r="H31" s="8">
        <v>5000</v>
      </c>
    </row>
    <row r="32" spans="1:8" x14ac:dyDescent="0.2">
      <c r="A32" s="2"/>
      <c r="B32" s="2" t="s">
        <v>10</v>
      </c>
      <c r="C32" s="2" t="s">
        <v>1</v>
      </c>
      <c r="D32" s="8">
        <v>30000</v>
      </c>
      <c r="E32" s="2"/>
      <c r="F32" s="8">
        <v>28218.75</v>
      </c>
      <c r="H32" s="8">
        <v>30000</v>
      </c>
    </row>
    <row r="33" spans="1:8" x14ac:dyDescent="0.2">
      <c r="A33" s="2"/>
      <c r="B33" s="2" t="s">
        <v>11</v>
      </c>
      <c r="C33" s="2" t="s">
        <v>1</v>
      </c>
      <c r="D33" s="8">
        <v>50000</v>
      </c>
      <c r="E33" s="2"/>
      <c r="F33" s="8">
        <v>17968.330000000002</v>
      </c>
      <c r="H33" s="8">
        <v>50000</v>
      </c>
    </row>
    <row r="34" spans="1:8" x14ac:dyDescent="0.2">
      <c r="A34" s="2"/>
      <c r="B34" s="2" t="s">
        <v>17</v>
      </c>
      <c r="C34" s="2" t="s">
        <v>1</v>
      </c>
      <c r="D34" s="11">
        <v>10000</v>
      </c>
      <c r="E34" s="2"/>
      <c r="F34" s="11">
        <v>10000</v>
      </c>
      <c r="H34" s="11">
        <v>15000</v>
      </c>
    </row>
    <row r="35" spans="1:8" ht="15.75" thickBot="1" x14ac:dyDescent="0.25">
      <c r="A35" s="2"/>
      <c r="B35" s="2" t="s">
        <v>2</v>
      </c>
      <c r="C35" s="2" t="s">
        <v>1</v>
      </c>
      <c r="D35" s="12">
        <f>SUM(D19:D34)</f>
        <v>336500</v>
      </c>
      <c r="E35" s="2"/>
      <c r="F35" s="12">
        <f>SUM(F19:F34)</f>
        <v>282119.73000000004</v>
      </c>
      <c r="H35" s="12">
        <f>SUM(H19:H34)</f>
        <v>351000</v>
      </c>
    </row>
    <row r="36" spans="1:8" ht="15.75" thickTop="1" x14ac:dyDescent="0.2">
      <c r="A36" s="2"/>
      <c r="B36" s="2"/>
      <c r="C36" s="2"/>
      <c r="D36" s="6"/>
      <c r="E36" s="2"/>
      <c r="F36" s="8"/>
    </row>
    <row r="37" spans="1:8" ht="15.75" thickBot="1" x14ac:dyDescent="0.25">
      <c r="A37" s="2"/>
      <c r="B37" s="2" t="s">
        <v>18</v>
      </c>
      <c r="C37" s="2" t="s">
        <v>1</v>
      </c>
      <c r="D37" s="7">
        <f>D13-D35</f>
        <v>30000</v>
      </c>
      <c r="E37" s="5" t="s">
        <v>0</v>
      </c>
      <c r="F37" s="7">
        <f>F13-F35</f>
        <v>106305.26999999996</v>
      </c>
      <c r="H37" s="7">
        <f>H13-H35</f>
        <v>35925</v>
      </c>
    </row>
    <row r="38" spans="1:8" ht="15.75" thickTop="1" x14ac:dyDescent="0.2">
      <c r="A38" s="2"/>
      <c r="B38" s="2"/>
      <c r="C38" s="2"/>
      <c r="D38" s="1"/>
      <c r="E38" s="2"/>
      <c r="F38" s="8"/>
    </row>
    <row r="39" spans="1:8" x14ac:dyDescent="0.2">
      <c r="A39" s="2"/>
      <c r="B39" s="2" t="s">
        <v>26</v>
      </c>
      <c r="C39" s="2"/>
      <c r="D39" s="2"/>
      <c r="E39" s="2"/>
      <c r="F39" s="8"/>
    </row>
    <row r="40" spans="1:8" x14ac:dyDescent="0.2">
      <c r="A40" s="2"/>
      <c r="B40" s="2"/>
      <c r="C40" s="2"/>
      <c r="D40" s="1"/>
      <c r="E40" s="2"/>
      <c r="F40" s="8"/>
    </row>
  </sheetData>
  <mergeCells count="2">
    <mergeCell ref="B3:H3"/>
    <mergeCell ref="B6:H6"/>
  </mergeCell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</dc:creator>
  <cp:lastModifiedBy>Nanna Nicoline Jensen</cp:lastModifiedBy>
  <cp:lastPrinted>2022-09-21T09:28:24Z</cp:lastPrinted>
  <dcterms:created xsi:type="dcterms:W3CDTF">2020-09-02T08:50:55Z</dcterms:created>
  <dcterms:modified xsi:type="dcterms:W3CDTF">2023-01-18T07:07:18Z</dcterms:modified>
</cp:coreProperties>
</file>